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питание\"/>
    </mc:Choice>
  </mc:AlternateContent>
  <bookViews>
    <workbookView xWindow="0" yWindow="0" windowWidth="13608" windowHeight="6612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1" l="1"/>
  <c r="I7" i="1"/>
  <c r="H7" i="1"/>
  <c r="J4" i="1"/>
  <c r="I4" i="1"/>
  <c r="H4" i="1"/>
  <c r="G7" i="1"/>
  <c r="G4" i="1"/>
  <c r="F7" i="1"/>
  <c r="F4" i="1"/>
  <c r="E4" i="1" l="1"/>
  <c r="E19" i="1" l="1"/>
  <c r="J13" i="1"/>
  <c r="J19" i="1" s="1"/>
  <c r="I13" i="1"/>
  <c r="I19" i="1" s="1"/>
  <c r="H13" i="1"/>
  <c r="H19" i="1" s="1"/>
  <c r="G13" i="1"/>
  <c r="G19" i="1" s="1"/>
  <c r="F19" i="1"/>
</calcChain>
</file>

<file path=xl/sharedStrings.xml><?xml version="1.0" encoding="utf-8"?>
<sst xmlns="http://schemas.openxmlformats.org/spreadsheetml/2006/main" count="39" uniqueCount="35">
  <si>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</si>
  <si>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</si>
  <si>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</si>
  <si>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</si>
  <si>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</si>
  <si>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</si>
  <si>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</si>
  <si>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</si>
  <si>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</si>
  <si>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</si>
  <si>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</si>
  <si>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</si>
  <si>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</si>
  <si>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</si>
  <si>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</si>
  <si>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Отд./корп</t>
  </si>
  <si>
    <t>хлеб</t>
  </si>
  <si>
    <t>№ рец.</t>
  </si>
  <si>
    <t>Выход, г</t>
  </si>
  <si>
    <t>МБОУ СОШ №1 Аксайского района</t>
  </si>
  <si>
    <t>Хлеб ржаной</t>
  </si>
  <si>
    <t>напиток</t>
  </si>
  <si>
    <t>Итого</t>
  </si>
  <si>
    <t>Чай с лимоном и сахаром</t>
  </si>
  <si>
    <t>гарнир</t>
  </si>
  <si>
    <t>Хлеб пшеничный (йодированый)</t>
  </si>
  <si>
    <t>Куры отварные с соусом (252) 90/30</t>
  </si>
  <si>
    <t>Каша пшеничная 180/5</t>
  </si>
  <si>
    <t>1 блюдо</t>
  </si>
  <si>
    <t>2 блюдо</t>
  </si>
  <si>
    <t>закуска</t>
  </si>
  <si>
    <t>Суп кудрявый</t>
  </si>
  <si>
    <t>Овощи соленые</t>
  </si>
  <si>
    <t>Компот из смеси сухофруктов</t>
  </si>
  <si>
    <t>Куры отварные с соусом (252) 90/30 и кашей пшеничной(297) 180/5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</si>
</sst>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&quot;₽&quot;_-;\-* #,##0.00\ &quot;₽&quot;_-;_-* &quot;-&quot;??\ &quot;₽&quot;_-;_-@_-"/>
    <numFmt numFmtId="165" formatCode="#,##0.00\ _₽"/>
    <numFmt numFmtId="166" formatCode="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4" fontId="1" fillId="0" borderId="0" applyFont="0" applyFill="0" applyBorder="0" applyAlignment="0" applyProtection="0"/>
  </cellStyleXfs>
  <cellXfs count="67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7" xfId="0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2" xfId="0" applyFill="1" applyBorder="1" applyProtection="1">
      <protection locked="0"/>
    </xf>
    <xf numFmtId="0" fontId="3" fillId="3" borderId="7" xfId="0" applyFont="1" applyFill="1" applyBorder="1" applyAlignment="1" applyProtection="1">
      <alignment wrapText="1"/>
      <protection locked="0"/>
    </xf>
    <xf numFmtId="1" fontId="3" fillId="3" borderId="7" xfId="0" applyNumberFormat="1" applyFont="1" applyFill="1" applyBorder="1" applyProtection="1">
      <protection locked="0"/>
    </xf>
    <xf numFmtId="2" fontId="3" fillId="3" borderId="7" xfId="0" applyNumberFormat="1" applyFont="1" applyFill="1" applyBorder="1" applyProtection="1">
      <protection locked="0"/>
    </xf>
    <xf numFmtId="0" fontId="3" fillId="3" borderId="12" xfId="0" applyFont="1" applyFill="1" applyBorder="1" applyAlignment="1" applyProtection="1">
      <alignment wrapText="1"/>
      <protection locked="0"/>
    </xf>
    <xf numFmtId="1" fontId="3" fillId="3" borderId="12" xfId="0" applyNumberFormat="1" applyFont="1" applyFill="1" applyBorder="1" applyProtection="1">
      <protection locked="0"/>
    </xf>
    <xf numFmtId="2" fontId="3" fillId="3" borderId="12" xfId="0" applyNumberFormat="1" applyFont="1" applyFill="1" applyBorder="1" applyProtection="1">
      <protection locked="0"/>
    </xf>
    <xf numFmtId="0" fontId="0" fillId="3" borderId="12" xfId="0" applyFill="1" applyBorder="1" applyAlignment="1" applyProtection="1">
      <alignment wrapText="1"/>
      <protection locked="0"/>
    </xf>
    <xf numFmtId="1" fontId="0" fillId="3" borderId="12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2" fillId="0" borderId="1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/>
    </xf>
    <xf numFmtId="0" fontId="5" fillId="4" borderId="12" xfId="0" applyFont="1" applyFill="1" applyBorder="1" applyAlignment="1">
      <alignment wrapText="1"/>
    </xf>
    <xf numFmtId="0" fontId="2" fillId="0" borderId="7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wrapText="1"/>
    </xf>
    <xf numFmtId="2" fontId="5" fillId="0" borderId="12" xfId="0" applyNumberFormat="1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wrapText="1"/>
    </xf>
    <xf numFmtId="0" fontId="2" fillId="0" borderId="7" xfId="0" applyFont="1" applyFill="1" applyBorder="1" applyAlignment="1">
      <alignment horizontal="center" wrapText="1"/>
    </xf>
    <xf numFmtId="0" fontId="2" fillId="3" borderId="13" xfId="0" applyFont="1" applyFill="1" applyBorder="1" applyAlignment="1">
      <alignment horizontal="center" vertical="top" wrapText="1"/>
    </xf>
    <xf numFmtId="0" fontId="0" fillId="0" borderId="12" xfId="0" applyFont="1" applyBorder="1"/>
    <xf numFmtId="0" fontId="2" fillId="0" borderId="12" xfId="0" applyFont="1" applyBorder="1" applyAlignment="1">
      <alignment horizontal="center" wrapText="1"/>
    </xf>
    <xf numFmtId="0" fontId="0" fillId="0" borderId="7" xfId="0" applyFont="1" applyBorder="1"/>
    <xf numFmtId="0" fontId="2" fillId="0" borderId="1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wrapText="1"/>
    </xf>
    <xf numFmtId="2" fontId="2" fillId="0" borderId="1" xfId="0" applyNumberFormat="1" applyFont="1" applyFill="1" applyBorder="1" applyAlignment="1">
      <alignment horizontal="center" wrapText="1"/>
    </xf>
    <xf numFmtId="165" fontId="2" fillId="0" borderId="15" xfId="0" applyNumberFormat="1" applyFont="1" applyFill="1" applyBorder="1" applyAlignment="1">
      <alignment horizontal="center" vertical="top" wrapText="1"/>
    </xf>
    <xf numFmtId="165" fontId="4" fillId="0" borderId="14" xfId="0" applyNumberFormat="1" applyFont="1" applyFill="1" applyBorder="1" applyAlignment="1">
      <alignment horizontal="center"/>
    </xf>
    <xf numFmtId="0" fontId="0" fillId="0" borderId="1" xfId="0" applyFont="1" applyBorder="1"/>
    <xf numFmtId="49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wrapText="1"/>
    </xf>
    <xf numFmtId="0" fontId="0" fillId="0" borderId="1" xfId="0" applyFont="1" applyBorder="1" applyAlignment="1">
      <alignment horizontal="center"/>
    </xf>
    <xf numFmtId="0" fontId="2" fillId="3" borderId="16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 vertical="top" wrapText="1"/>
    </xf>
    <xf numFmtId="2" fontId="0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wrapText="1"/>
    </xf>
    <xf numFmtId="0" fontId="6" fillId="4" borderId="12" xfId="0" applyFont="1" applyFill="1" applyBorder="1" applyAlignment="1">
      <alignment vertical="center" wrapText="1"/>
    </xf>
    <xf numFmtId="166" fontId="0" fillId="0" borderId="1" xfId="0" applyNumberFormat="1" applyFont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0" fillId="0" borderId="17" xfId="0" applyFont="1" applyBorder="1"/>
    <xf numFmtId="0" fontId="2" fillId="0" borderId="17" xfId="0" applyFont="1" applyFill="1" applyBorder="1" applyAlignment="1">
      <alignment horizontal="center" wrapText="1"/>
    </xf>
    <xf numFmtId="0" fontId="0" fillId="0" borderId="7" xfId="0" applyBorder="1"/>
    <xf numFmtId="0" fontId="5" fillId="0" borderId="18" xfId="0" applyFont="1" applyFill="1" applyBorder="1" applyAlignment="1">
      <alignment wrapText="1"/>
    </xf>
    <xf numFmtId="0" fontId="2" fillId="0" borderId="18" xfId="0" applyFont="1" applyFill="1" applyBorder="1" applyAlignment="1">
      <alignment horizontal="center" vertical="top" wrapText="1"/>
    </xf>
    <xf numFmtId="0" fontId="0" fillId="0" borderId="7" xfId="0" applyFont="1" applyBorder="1" applyAlignment="1">
      <alignment horizontal="center"/>
    </xf>
    <xf numFmtId="0" fontId="2" fillId="3" borderId="15" xfId="0" applyFont="1" applyFill="1" applyBorder="1" applyAlignment="1">
      <alignment horizontal="center" wrapText="1"/>
    </xf>
    <xf numFmtId="2" fontId="2" fillId="0" borderId="7" xfId="0" applyNumberFormat="1" applyFont="1" applyFill="1" applyBorder="1" applyAlignment="1">
      <alignment horizontal="center" wrapText="1"/>
    </xf>
    <xf numFmtId="0" fontId="5" fillId="0" borderId="19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center" wrapText="1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Денежный 2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="80" zoomScaleNormal="80" zoomScaleSheetLayoutView="86" workbookViewId="0">
      <selection activeCell="N19" sqref="N1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9.6640625" bestFit="1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64" t="s">
        <v>19</v>
      </c>
      <c r="C1" s="65"/>
      <c r="D1" s="66"/>
      <c r="E1" t="s">
        <v>15</v>
      </c>
      <c r="F1" s="8"/>
      <c r="I1" t="s">
        <v>1</v>
      </c>
      <c r="J1" s="7">
        <v>45048</v>
      </c>
    </row>
    <row r="2" spans="1:10" ht="7.5" customHeight="1" thickBot="1" x14ac:dyDescent="0.35"/>
    <row r="3" spans="1:10" ht="15" thickBot="1" x14ac:dyDescent="0.35">
      <c r="A3" s="4" t="s">
        <v>2</v>
      </c>
      <c r="B3" s="5" t="s">
        <v>3</v>
      </c>
      <c r="C3" s="5" t="s">
        <v>17</v>
      </c>
      <c r="D3" s="5" t="s">
        <v>4</v>
      </c>
      <c r="E3" s="5" t="s">
        <v>18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28.8" x14ac:dyDescent="0.3">
      <c r="A4" s="1" t="s">
        <v>10</v>
      </c>
      <c r="B4" s="39" t="s">
        <v>11</v>
      </c>
      <c r="C4" s="41">
        <v>487</v>
      </c>
      <c r="D4" s="42" t="s">
        <v>34</v>
      </c>
      <c r="E4" s="53">
        <f>120+185</f>
        <v>305</v>
      </c>
      <c r="F4" s="45">
        <f>46.55+10.47</f>
        <v>57.019999999999996</v>
      </c>
      <c r="G4" s="52">
        <f>295+74+261</f>
        <v>630</v>
      </c>
      <c r="H4" s="48">
        <f>22.5+5.6+8</f>
        <v>36.1</v>
      </c>
      <c r="I4" s="48">
        <f>18.9+5.2+4.9</f>
        <v>29</v>
      </c>
      <c r="J4" s="48">
        <f>0.3+1.1+47</f>
        <v>48.4</v>
      </c>
    </row>
    <row r="5" spans="1:10" x14ac:dyDescent="0.3">
      <c r="A5" s="2"/>
      <c r="B5" s="39" t="s">
        <v>12</v>
      </c>
      <c r="C5" s="41">
        <v>686</v>
      </c>
      <c r="D5" s="43" t="s">
        <v>23</v>
      </c>
      <c r="E5" s="41">
        <v>200</v>
      </c>
      <c r="F5" s="46">
        <v>6.41</v>
      </c>
      <c r="G5" s="47">
        <v>38</v>
      </c>
      <c r="H5" s="47">
        <v>0.2</v>
      </c>
      <c r="I5" s="47">
        <v>0</v>
      </c>
      <c r="J5" s="47">
        <v>9.3000000000000007</v>
      </c>
    </row>
    <row r="6" spans="1:10" ht="15" thickBot="1" x14ac:dyDescent="0.35">
      <c r="A6" s="2"/>
      <c r="B6" s="39" t="s">
        <v>16</v>
      </c>
      <c r="C6" s="34"/>
      <c r="D6" s="33" t="s">
        <v>25</v>
      </c>
      <c r="E6" s="59">
        <v>40</v>
      </c>
      <c r="F6" s="60">
        <v>3.67</v>
      </c>
      <c r="G6" s="29">
        <v>98.4</v>
      </c>
      <c r="H6" s="61">
        <v>3.16</v>
      </c>
      <c r="I6" s="61">
        <v>0.4</v>
      </c>
      <c r="J6" s="61">
        <v>19.32</v>
      </c>
    </row>
    <row r="7" spans="1:10" x14ac:dyDescent="0.3">
      <c r="A7" s="2"/>
      <c r="B7" s="54"/>
      <c r="C7" s="55"/>
      <c r="D7" s="57" t="s">
        <v>22</v>
      </c>
      <c r="E7" s="58">
        <v>545</v>
      </c>
      <c r="F7" s="62">
        <f t="shared" ref="F7:J7" si="0">SUM(F3:F6)</f>
        <v>67.099999999999994</v>
      </c>
      <c r="G7" s="63">
        <f t="shared" si="0"/>
        <v>766.4</v>
      </c>
      <c r="H7" s="63">
        <f t="shared" si="0"/>
        <v>39.460000000000008</v>
      </c>
      <c r="I7" s="63">
        <f t="shared" si="0"/>
        <v>29.4</v>
      </c>
      <c r="J7" s="63">
        <f t="shared" si="0"/>
        <v>77.02000000000001</v>
      </c>
    </row>
    <row r="8" spans="1:10" ht="15" thickBot="1" x14ac:dyDescent="0.35">
      <c r="A8" s="3"/>
      <c r="B8" s="56"/>
      <c r="C8" s="56"/>
      <c r="D8" s="56"/>
      <c r="E8" s="56"/>
      <c r="F8" s="56"/>
      <c r="G8" s="56"/>
      <c r="H8" s="56"/>
      <c r="I8" s="56"/>
      <c r="J8" s="56"/>
    </row>
    <row r="9" spans="1:10" x14ac:dyDescent="0.3">
      <c r="A9" s="1" t="s">
        <v>13</v>
      </c>
      <c r="B9" s="31"/>
      <c r="C9" s="32"/>
      <c r="D9" s="24"/>
      <c r="E9" s="22"/>
      <c r="F9" s="22"/>
      <c r="G9" s="22"/>
      <c r="H9" s="27"/>
      <c r="I9" s="22"/>
      <c r="J9" s="22"/>
    </row>
    <row r="10" spans="1:10" x14ac:dyDescent="0.3">
      <c r="A10" s="2"/>
      <c r="B10" s="11"/>
      <c r="C10" s="11"/>
      <c r="D10" s="15"/>
      <c r="E10" s="16"/>
      <c r="F10" s="17"/>
      <c r="G10" s="16"/>
      <c r="H10" s="16"/>
      <c r="I10" s="16"/>
      <c r="J10" s="16"/>
    </row>
    <row r="11" spans="1:10" ht="15" thickBot="1" x14ac:dyDescent="0.35">
      <c r="A11" s="3"/>
      <c r="B11" s="9"/>
      <c r="C11" s="9"/>
      <c r="D11" s="12"/>
      <c r="E11" s="13"/>
      <c r="F11" s="14"/>
      <c r="G11" s="13"/>
      <c r="H11" s="13"/>
      <c r="I11" s="13"/>
      <c r="J11" s="13"/>
    </row>
    <row r="12" spans="1:10" x14ac:dyDescent="0.3">
      <c r="A12" s="2" t="s">
        <v>14</v>
      </c>
      <c r="B12" s="39" t="s">
        <v>28</v>
      </c>
      <c r="C12" s="34">
        <v>5</v>
      </c>
      <c r="D12" s="26" t="s">
        <v>31</v>
      </c>
      <c r="E12" s="21">
        <v>250</v>
      </c>
      <c r="F12" s="46">
        <v>5.17</v>
      </c>
      <c r="G12" s="50">
        <v>168</v>
      </c>
      <c r="H12" s="50">
        <v>7.2</v>
      </c>
      <c r="I12" s="50">
        <v>6.6</v>
      </c>
      <c r="J12" s="50">
        <v>18.5</v>
      </c>
    </row>
    <row r="13" spans="1:10" x14ac:dyDescent="0.3">
      <c r="A13" s="2"/>
      <c r="B13" s="39" t="s">
        <v>29</v>
      </c>
      <c r="C13" s="41">
        <v>487</v>
      </c>
      <c r="D13" s="42" t="s">
        <v>26</v>
      </c>
      <c r="E13" s="41">
        <v>120</v>
      </c>
      <c r="F13" s="45">
        <v>46.55</v>
      </c>
      <c r="G13" s="40">
        <f>295+74</f>
        <v>369</v>
      </c>
      <c r="H13" s="48">
        <f>22.5+5.6</f>
        <v>28.1</v>
      </c>
      <c r="I13" s="48">
        <f>18.9+5.2</f>
        <v>24.099999999999998</v>
      </c>
      <c r="J13" s="48">
        <f>0.3+1.1</f>
        <v>1.4000000000000001</v>
      </c>
    </row>
    <row r="14" spans="1:10" x14ac:dyDescent="0.3">
      <c r="A14" s="2"/>
      <c r="B14" s="39" t="s">
        <v>24</v>
      </c>
      <c r="C14" s="41">
        <v>297</v>
      </c>
      <c r="D14" s="43" t="s">
        <v>27</v>
      </c>
      <c r="E14" s="41">
        <v>185</v>
      </c>
      <c r="F14" s="45">
        <v>10.47</v>
      </c>
      <c r="G14" s="40">
        <v>261</v>
      </c>
      <c r="H14" s="48">
        <v>8</v>
      </c>
      <c r="I14" s="48">
        <v>4.9000000000000004</v>
      </c>
      <c r="J14" s="48">
        <v>47</v>
      </c>
    </row>
    <row r="15" spans="1:10" x14ac:dyDescent="0.3">
      <c r="A15" s="2"/>
      <c r="B15" s="39" t="s">
        <v>30</v>
      </c>
      <c r="C15" s="41">
        <v>247</v>
      </c>
      <c r="D15" s="42" t="s">
        <v>32</v>
      </c>
      <c r="E15" s="41">
        <v>60</v>
      </c>
      <c r="F15" s="30">
        <v>17.02</v>
      </c>
      <c r="G15" s="40">
        <v>7</v>
      </c>
      <c r="H15" s="40">
        <v>0.4</v>
      </c>
      <c r="I15" s="40">
        <v>0.1</v>
      </c>
      <c r="J15" s="40">
        <v>0.9</v>
      </c>
    </row>
    <row r="16" spans="1:10" x14ac:dyDescent="0.3">
      <c r="A16" s="2"/>
      <c r="B16" s="39" t="s">
        <v>21</v>
      </c>
      <c r="C16" s="40">
        <v>639</v>
      </c>
      <c r="D16" s="39" t="s">
        <v>33</v>
      </c>
      <c r="E16" s="44">
        <v>200</v>
      </c>
      <c r="F16" s="45">
        <v>6.6</v>
      </c>
      <c r="G16" s="44">
        <v>123</v>
      </c>
      <c r="H16" s="44">
        <v>0.5</v>
      </c>
      <c r="I16" s="44">
        <v>0.1</v>
      </c>
      <c r="J16" s="44">
        <v>30.9</v>
      </c>
    </row>
    <row r="17" spans="1:10" x14ac:dyDescent="0.3">
      <c r="A17" s="2"/>
      <c r="B17" s="39" t="s">
        <v>16</v>
      </c>
      <c r="C17" s="49"/>
      <c r="D17" s="39" t="s">
        <v>25</v>
      </c>
      <c r="E17" s="44">
        <v>40</v>
      </c>
      <c r="F17" s="35">
        <v>3.67</v>
      </c>
      <c r="G17" s="21">
        <v>98.4</v>
      </c>
      <c r="H17" s="36">
        <v>3.16</v>
      </c>
      <c r="I17" s="36">
        <v>0.4</v>
      </c>
      <c r="J17" s="36">
        <v>19.32</v>
      </c>
    </row>
    <row r="18" spans="1:10" ht="15" thickBot="1" x14ac:dyDescent="0.35">
      <c r="A18" s="2"/>
      <c r="B18" s="39" t="s">
        <v>16</v>
      </c>
      <c r="C18" s="49"/>
      <c r="D18" s="28" t="s">
        <v>20</v>
      </c>
      <c r="E18" s="25">
        <v>20</v>
      </c>
      <c r="F18" s="37">
        <v>1.62</v>
      </c>
      <c r="G18" s="25">
        <v>38.6</v>
      </c>
      <c r="H18" s="25">
        <v>1.32</v>
      </c>
      <c r="I18" s="25">
        <v>0.24</v>
      </c>
      <c r="J18" s="25">
        <v>6.68</v>
      </c>
    </row>
    <row r="19" spans="1:10" x14ac:dyDescent="0.3">
      <c r="A19" s="2"/>
      <c r="B19" s="10"/>
      <c r="C19" s="10"/>
      <c r="D19" s="51" t="s">
        <v>22</v>
      </c>
      <c r="E19" s="23">
        <f t="shared" ref="E19" si="1">SUM(E12:E18)</f>
        <v>875</v>
      </c>
      <c r="F19" s="38">
        <f t="shared" ref="F19:J19" si="2">SUM(F12:F18)</f>
        <v>91.1</v>
      </c>
      <c r="G19" s="23">
        <f t="shared" si="2"/>
        <v>1065</v>
      </c>
      <c r="H19" s="23">
        <f t="shared" si="2"/>
        <v>48.68</v>
      </c>
      <c r="I19" s="23">
        <f t="shared" si="2"/>
        <v>36.44</v>
      </c>
      <c r="J19" s="23">
        <f t="shared" si="2"/>
        <v>124.70000000000002</v>
      </c>
    </row>
    <row r="20" spans="1:10" ht="15" thickBot="1" x14ac:dyDescent="0.35">
      <c r="A20" s="3"/>
      <c r="B20" s="10"/>
      <c r="C20" s="10"/>
      <c r="D20" s="18"/>
      <c r="E20" s="19"/>
      <c r="F20" s="20"/>
      <c r="G20" s="19"/>
      <c r="H20" s="19"/>
      <c r="I20" s="19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Administrator</cp:lastModifiedBy>
  <cp:lastPrinted>2021-05-18T10:32:40Z</cp:lastPrinted>
  <dcterms:created xsi:type="dcterms:W3CDTF">2015-06-05T18:19:34Z</dcterms:created>
  <dcterms:modified xsi:type="dcterms:W3CDTF">2023-05-01T10:05:07Z</dcterms:modified>
</cp:coreProperties>
</file>